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!!\31\"/>
    </mc:Choice>
  </mc:AlternateContent>
  <bookViews>
    <workbookView xWindow="0" yWindow="0" windowWidth="25200" windowHeight="12570"/>
  </bookViews>
  <sheets>
    <sheet name="Кооперативная 33" sheetId="33" r:id="rId1"/>
    <sheet name="Кооперативная 21а" sheetId="34" r:id="rId2"/>
    <sheet name="Лесная 22" sheetId="35" r:id="rId3"/>
    <sheet name="Лесная 24" sheetId="36" r:id="rId4"/>
    <sheet name="Пермякова 1а" sheetId="37" r:id="rId5"/>
    <sheet name="Пермякова 5" sheetId="38" r:id="rId6"/>
    <sheet name="Пермякова 33а" sheetId="39" r:id="rId7"/>
    <sheet name="Петрова 1а" sheetId="40" r:id="rId8"/>
    <sheet name="Северная 1а" sheetId="41" r:id="rId9"/>
    <sheet name="Северная 12" sheetId="42" r:id="rId10"/>
    <sheet name="Собянина 1а" sheetId="43" r:id="rId11"/>
    <sheet name="Собянина 2б" sheetId="44" r:id="rId12"/>
    <sheet name="Советская 43" sheetId="45" r:id="rId13"/>
    <sheet name="Советская 86" sheetId="46" r:id="rId14"/>
  </sheets>
  <calcPr calcId="152511"/>
</workbook>
</file>

<file path=xl/calcChain.xml><?xml version="1.0" encoding="utf-8"?>
<calcChain xmlns="http://schemas.openxmlformats.org/spreadsheetml/2006/main">
  <c r="D19" i="46" l="1"/>
  <c r="C19" i="46"/>
  <c r="F19" i="46" s="1"/>
  <c r="F18" i="46"/>
  <c r="E18" i="46"/>
  <c r="E19" i="46" s="1"/>
  <c r="D19" i="45"/>
  <c r="C19" i="45"/>
  <c r="F19" i="45" s="1"/>
  <c r="F18" i="45"/>
  <c r="E18" i="45"/>
  <c r="E19" i="45" s="1"/>
  <c r="D19" i="44"/>
  <c r="C19" i="44"/>
  <c r="F19" i="44" s="1"/>
  <c r="F18" i="44"/>
  <c r="E18" i="44"/>
  <c r="E19" i="44" s="1"/>
  <c r="D19" i="43"/>
  <c r="C19" i="43"/>
  <c r="F19" i="43" s="1"/>
  <c r="F18" i="43"/>
  <c r="E18" i="43"/>
  <c r="E19" i="43" s="1"/>
  <c r="D19" i="42"/>
  <c r="C19" i="42"/>
  <c r="F19" i="42" s="1"/>
  <c r="F18" i="42"/>
  <c r="E18" i="42"/>
  <c r="E19" i="42" s="1"/>
  <c r="D19" i="41"/>
  <c r="C19" i="41"/>
  <c r="F19" i="41" s="1"/>
  <c r="F18" i="41"/>
  <c r="E18" i="41"/>
  <c r="E19" i="41" s="1"/>
  <c r="D19" i="40" l="1"/>
  <c r="C19" i="40"/>
  <c r="F19" i="40" s="1"/>
  <c r="F18" i="40"/>
  <c r="E18" i="40"/>
  <c r="E19" i="40" s="1"/>
  <c r="D19" i="39"/>
  <c r="C19" i="39"/>
  <c r="F19" i="39" s="1"/>
  <c r="F18" i="39"/>
  <c r="E18" i="39"/>
  <c r="E19" i="39" s="1"/>
  <c r="E18" i="36"/>
  <c r="F18" i="36"/>
  <c r="D19" i="38" l="1"/>
  <c r="C19" i="38"/>
  <c r="F19" i="38" s="1"/>
  <c r="F18" i="38"/>
  <c r="E18" i="38"/>
  <c r="E19" i="38" s="1"/>
  <c r="D20" i="37"/>
  <c r="C20" i="37"/>
  <c r="F19" i="37"/>
  <c r="E19" i="37"/>
  <c r="F18" i="37"/>
  <c r="E18" i="37"/>
  <c r="E20" i="37" s="1"/>
  <c r="D20" i="36"/>
  <c r="C20" i="36"/>
  <c r="F19" i="36"/>
  <c r="E19" i="36"/>
  <c r="E20" i="36" s="1"/>
  <c r="D19" i="35"/>
  <c r="C19" i="35"/>
  <c r="F18" i="35"/>
  <c r="E18" i="35"/>
  <c r="E19" i="35" s="1"/>
  <c r="D19" i="34"/>
  <c r="C19" i="34"/>
  <c r="F18" i="34"/>
  <c r="E18" i="34"/>
  <c r="E19" i="34" s="1"/>
  <c r="D19" i="33"/>
  <c r="C19" i="33"/>
  <c r="F18" i="33"/>
  <c r="E18" i="33"/>
  <c r="E19" i="33" s="1"/>
  <c r="F20" i="36" l="1"/>
  <c r="F20" i="37"/>
  <c r="F19" i="35"/>
  <c r="F19" i="34"/>
  <c r="F19" i="33"/>
</calcChain>
</file>

<file path=xl/sharedStrings.xml><?xml version="1.0" encoding="utf-8"?>
<sst xmlns="http://schemas.openxmlformats.org/spreadsheetml/2006/main" count="394" uniqueCount="40">
  <si>
    <t>№ п/п</t>
  </si>
  <si>
    <t>Информация по МДК:</t>
  </si>
  <si>
    <t xml:space="preserve">Общая площадь всего здания кв.м. </t>
  </si>
  <si>
    <t>Площадь жилых и нежилых помещений (м2)</t>
  </si>
  <si>
    <t>Кол-во проживающих</t>
  </si>
  <si>
    <t>Кол-во лиц. счетов</t>
  </si>
  <si>
    <t>Кол-во этажей</t>
  </si>
  <si>
    <t>Кол-во подъездов</t>
  </si>
  <si>
    <t>Выполненно работ по обращениям собственников за 2016 год.</t>
  </si>
  <si>
    <t>Выполненно работ и услуг</t>
  </si>
  <si>
    <t>Работы по содержанию оборудования и систем инженерно-технического обеспечения</t>
  </si>
  <si>
    <t>Работы по содержанию помещений, входящих в состав общего имущества МДК</t>
  </si>
  <si>
    <t>Работы по содержанию оконных и дверных заполнений, лестниц, полов, систем вентиляции, входных дверей</t>
  </si>
  <si>
    <t>ИТОГО</t>
  </si>
  <si>
    <t>СПРАВОЧНО:</t>
  </si>
  <si>
    <t>Наименование услуги</t>
  </si>
  <si>
    <t>Начисленно с 01.07.16г.- 31.12.16г.</t>
  </si>
  <si>
    <t>Оплаченно с 01.07.16г.- 31.12.16г.</t>
  </si>
  <si>
    <t>Долг на 31.12.2016г.</t>
  </si>
  <si>
    <t>% оплаты</t>
  </si>
  <si>
    <t>Дополнительные услуги</t>
  </si>
  <si>
    <t>Ремонт и содержание жилого фонда</t>
  </si>
  <si>
    <t>Подробная информация УК ООО "РСС" размещена на сайтах www.reformagkh.ru; http://oorss2016@mail.ru</t>
  </si>
  <si>
    <t>С уважением УК ООО "РСС"</t>
  </si>
  <si>
    <t>Кол-во заявок (согласно журнала заявок)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</si>
  <si>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Кооперативная, дом 33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</si>
  <si>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Кооперативная, дом 21а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</si>
  <si>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Лесная, дом 22а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</si>
  <si>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Лесная, дом 24 (за период 01.06.16г. - 31.12.17г.)</t>
  </si>
  <si>
    <t xml:space="preserve">Дополнительные услуги 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</si>
  <si>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Пермякова, дом 1а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</si>
  <si>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Пермякова, дом 5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</si>
  <si>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Пермякова, дом 33а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</si>
  <si>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Петрова, дом 1а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</si>
  <si>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Северная, дом 1а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</si>
  <si>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Северная, дом 12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</si>
  <si>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Собянина, дом 1а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</si>
  <si>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Собянина, дом 2б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</si>
  <si>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Советская, дом 43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</si>
  <si>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Полноват, ул. Советская, дом 86 (за период 01.06.16г. - 31.12.17г.)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</si>
</sst>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7" sqref="C7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2" t="s">
        <v>25</v>
      </c>
      <c r="B1" s="32"/>
      <c r="C1" s="32"/>
      <c r="D1" s="32"/>
      <c r="E1" s="32"/>
      <c r="F1" s="32"/>
      <c r="G1" s="32"/>
    </row>
    <row r="2" spans="1:7" ht="34.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33" t="s">
        <v>1</v>
      </c>
      <c r="B4" s="33"/>
    </row>
    <row r="5" spans="1:7" ht="73.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3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32.2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46.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8" t="s">
        <v>21</v>
      </c>
      <c r="C18" s="9">
        <v>9627.8799999999992</v>
      </c>
      <c r="D18" s="9">
        <v>3945.78</v>
      </c>
      <c r="E18" s="9">
        <f t="shared" ref="E18" si="0">C18-D18</f>
        <v>5682.0999999999985</v>
      </c>
      <c r="F18" s="9">
        <f t="shared" ref="F18:F19" si="1">100/C18*D18</f>
        <v>40.982853961619803</v>
      </c>
    </row>
    <row r="19" spans="1:6" x14ac:dyDescent="0.25">
      <c r="A19" s="10"/>
      <c r="B19" s="11" t="s">
        <v>13</v>
      </c>
      <c r="C19" s="12">
        <f>SUM(C18:C18)</f>
        <v>9627.8799999999992</v>
      </c>
      <c r="D19" s="12">
        <f>SUM(D18:D18)</f>
        <v>3945.78</v>
      </c>
      <c r="E19" s="12">
        <f>SUM(E18:E18)</f>
        <v>5682.0999999999985</v>
      </c>
      <c r="F19" s="12">
        <f t="shared" si="1"/>
        <v>40.982853961619803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workbookViewId="0">
      <selection sqref="A1:G2"/>
    </sheetView>
  </sheetViews>
  <sheetFormatPr defaultRowHeight="15" x14ac:dyDescent="0.25"/>
  <cols>
    <col min="1" max="1" width="4.140625" customWidth="1"/>
    <col min="2" max="2" width="19.42578125" customWidth="1"/>
    <col min="3" max="3" width="16.5703125" customWidth="1"/>
    <col min="4" max="4" width="16.42578125" customWidth="1"/>
    <col min="5" max="5" width="13.5703125" customWidth="1"/>
    <col min="6" max="6" width="12.140625" customWidth="1"/>
    <col min="7" max="7" width="11.140625" customWidth="1"/>
  </cols>
  <sheetData>
    <row r="1" spans="1:7" ht="15" customHeight="1" x14ac:dyDescent="0.25">
      <c r="A1" s="32" t="s">
        <v>26</v>
      </c>
      <c r="B1" s="32"/>
      <c r="C1" s="32"/>
      <c r="D1" s="32"/>
      <c r="E1" s="32"/>
      <c r="F1" s="32"/>
      <c r="G1" s="32"/>
    </row>
    <row r="2" spans="1:7" ht="35.2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33" t="s">
        <v>1</v>
      </c>
      <c r="B4" s="33"/>
    </row>
    <row r="5" spans="1:7" ht="60.7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3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31.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4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8.25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6.25" customHeight="1" x14ac:dyDescent="0.25">
      <c r="A18" s="6">
        <v>6</v>
      </c>
      <c r="B18" s="8" t="s">
        <v>21</v>
      </c>
      <c r="C18" s="9">
        <v>10057.11</v>
      </c>
      <c r="D18" s="9">
        <v>4331.49</v>
      </c>
      <c r="E18" s="9">
        <f t="shared" ref="E18" si="0">C18-D18</f>
        <v>5725.6200000000008</v>
      </c>
      <c r="F18" s="9">
        <f t="shared" ref="F18:F19" si="1">100/C18*D18</f>
        <v>43.0689333217992</v>
      </c>
    </row>
    <row r="19" spans="1:6" x14ac:dyDescent="0.25">
      <c r="A19" s="10"/>
      <c r="B19" s="11" t="s">
        <v>13</v>
      </c>
      <c r="C19" s="12">
        <f>SUM(C18:C18)</f>
        <v>10057.11</v>
      </c>
      <c r="D19" s="12">
        <f>SUM(D18:D18)</f>
        <v>4331.49</v>
      </c>
      <c r="E19" s="12">
        <f>SUM(E18:E18)</f>
        <v>5725.6200000000008</v>
      </c>
      <c r="F19" s="12">
        <f t="shared" si="1"/>
        <v>43.0689333217992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workbookViewId="0">
      <selection sqref="A1:G2"/>
    </sheetView>
  </sheetViews>
  <sheetFormatPr defaultRowHeight="15" x14ac:dyDescent="0.25"/>
  <cols>
    <col min="1" max="1" width="4" customWidth="1"/>
    <col min="2" max="2" width="19.7109375" customWidth="1"/>
    <col min="3" max="4" width="17.140625" customWidth="1"/>
    <col min="5" max="5" width="15.5703125" customWidth="1"/>
    <col min="6" max="6" width="11.140625" customWidth="1"/>
    <col min="7" max="7" width="11.28515625" customWidth="1"/>
  </cols>
  <sheetData>
    <row r="1" spans="1:7" ht="15" customHeight="1" x14ac:dyDescent="0.25">
      <c r="A1" s="32" t="s">
        <v>27</v>
      </c>
      <c r="B1" s="32"/>
      <c r="C1" s="32"/>
      <c r="D1" s="32"/>
      <c r="E1" s="32"/>
      <c r="F1" s="32"/>
      <c r="G1" s="32"/>
    </row>
    <row r="2" spans="1:7" ht="32.2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33" t="s">
        <v>1</v>
      </c>
      <c r="B4" s="33"/>
    </row>
    <row r="5" spans="1:7" ht="60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45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3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30.7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36.7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7.5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4" customHeight="1" x14ac:dyDescent="0.25">
      <c r="A18" s="6">
        <v>6</v>
      </c>
      <c r="B18" s="8" t="s">
        <v>21</v>
      </c>
      <c r="C18" s="9">
        <v>76424.72</v>
      </c>
      <c r="D18" s="9">
        <v>56815.88</v>
      </c>
      <c r="E18" s="9">
        <f t="shared" ref="E18" si="0">C18-D18</f>
        <v>19608.840000000004</v>
      </c>
      <c r="F18" s="9">
        <f t="shared" ref="F18:F19" si="1">100/C18*D18</f>
        <v>74.342280874565191</v>
      </c>
    </row>
    <row r="19" spans="1:6" x14ac:dyDescent="0.25">
      <c r="A19" s="10"/>
      <c r="B19" s="11" t="s">
        <v>13</v>
      </c>
      <c r="C19" s="12">
        <f>SUM(C18:C18)</f>
        <v>76424.72</v>
      </c>
      <c r="D19" s="12">
        <f>SUM(D18:D18)</f>
        <v>56815.88</v>
      </c>
      <c r="E19" s="12">
        <f>SUM(E18:E18)</f>
        <v>19608.840000000004</v>
      </c>
      <c r="F19" s="12">
        <f t="shared" si="1"/>
        <v>74.342280874565191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sqref="A1:G2"/>
    </sheetView>
  </sheetViews>
  <sheetFormatPr defaultRowHeight="15" x14ac:dyDescent="0.25"/>
  <cols>
    <col min="1" max="1" width="4.42578125" customWidth="1"/>
    <col min="2" max="2" width="19.140625" customWidth="1"/>
    <col min="3" max="3" width="17.7109375" customWidth="1"/>
    <col min="4" max="4" width="17.140625" customWidth="1"/>
    <col min="5" max="5" width="17.7109375" customWidth="1"/>
    <col min="6" max="6" width="12.28515625" customWidth="1"/>
    <col min="7" max="7" width="11.28515625" customWidth="1"/>
  </cols>
  <sheetData>
    <row r="1" spans="1:7" ht="15" customHeight="1" x14ac:dyDescent="0.25">
      <c r="A1" s="32" t="s">
        <v>28</v>
      </c>
      <c r="B1" s="32"/>
      <c r="C1" s="32"/>
      <c r="D1" s="32"/>
      <c r="E1" s="32"/>
      <c r="F1" s="32"/>
      <c r="G1" s="32"/>
    </row>
    <row r="2" spans="1:7" ht="36.7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33" t="s">
        <v>1</v>
      </c>
      <c r="B4" s="33"/>
    </row>
    <row r="5" spans="1:7" ht="59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0.75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28.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33.7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24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x14ac:dyDescent="0.25">
      <c r="A18" s="6">
        <v>5</v>
      </c>
      <c r="B18" s="7" t="s">
        <v>29</v>
      </c>
      <c r="C18" s="9">
        <v>280</v>
      </c>
      <c r="D18" s="9">
        <v>0</v>
      </c>
      <c r="E18" s="9">
        <f t="shared" ref="E18:E19" si="0">C18-D18</f>
        <v>280</v>
      </c>
      <c r="F18" s="9">
        <f t="shared" ref="F18:F20" si="1">100/C18*D18</f>
        <v>0</v>
      </c>
    </row>
    <row r="19" spans="1:6" ht="29.25" customHeight="1" x14ac:dyDescent="0.25">
      <c r="A19" s="6">
        <v>6</v>
      </c>
      <c r="B19" s="8" t="s">
        <v>21</v>
      </c>
      <c r="C19" s="9">
        <v>101376.88</v>
      </c>
      <c r="D19" s="9">
        <v>85585.43</v>
      </c>
      <c r="E19" s="9">
        <f t="shared" si="0"/>
        <v>15791.450000000012</v>
      </c>
      <c r="F19" s="9">
        <f t="shared" si="1"/>
        <v>84.423026236356833</v>
      </c>
    </row>
    <row r="20" spans="1:6" x14ac:dyDescent="0.25">
      <c r="A20" s="10"/>
      <c r="B20" s="11" t="s">
        <v>13</v>
      </c>
      <c r="C20" s="12">
        <f>SUM(C18:C19)</f>
        <v>101656.88</v>
      </c>
      <c r="D20" s="12">
        <f>SUM(D18:D19)</f>
        <v>85585.43</v>
      </c>
      <c r="E20" s="12">
        <f>SUM(E18:E19)</f>
        <v>16071.450000000012</v>
      </c>
      <c r="F20" s="12">
        <f t="shared" si="1"/>
        <v>84.190494534162355</v>
      </c>
    </row>
    <row r="22" spans="1:6" x14ac:dyDescent="0.25">
      <c r="A22" s="18" t="s">
        <v>22</v>
      </c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3"/>
      <c r="B24" s="13"/>
      <c r="C24" s="13"/>
      <c r="D24" s="13"/>
      <c r="E24" s="13"/>
      <c r="F24" s="13"/>
    </row>
    <row r="25" spans="1:6" x14ac:dyDescent="0.25">
      <c r="A25" s="19" t="s">
        <v>23</v>
      </c>
      <c r="B25" s="19"/>
      <c r="C25" s="13"/>
      <c r="D25" s="13"/>
      <c r="E25" s="13"/>
      <c r="F25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2:F23"/>
    <mergeCell ref="A25:B25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2"/>
    </sheetView>
  </sheetViews>
  <sheetFormatPr defaultRowHeight="15" x14ac:dyDescent="0.25"/>
  <cols>
    <col min="1" max="1" width="4.140625" customWidth="1"/>
    <col min="2" max="2" width="18.7109375" customWidth="1"/>
    <col min="3" max="3" width="16.28515625" customWidth="1"/>
    <col min="4" max="4" width="17" customWidth="1"/>
    <col min="5" max="5" width="11.7109375" customWidth="1"/>
    <col min="6" max="6" width="12.42578125" customWidth="1"/>
    <col min="7" max="7" width="11.7109375" customWidth="1"/>
  </cols>
  <sheetData>
    <row r="1" spans="1:7" ht="15" customHeight="1" x14ac:dyDescent="0.25">
      <c r="A1" s="32" t="s">
        <v>30</v>
      </c>
      <c r="B1" s="32"/>
      <c r="C1" s="32"/>
      <c r="D1" s="32"/>
      <c r="E1" s="32"/>
      <c r="F1" s="32"/>
      <c r="G1" s="32"/>
    </row>
    <row r="2" spans="1:7" ht="30.7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33" t="s">
        <v>1</v>
      </c>
      <c r="B4" s="33"/>
    </row>
    <row r="5" spans="1:7" ht="60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24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x14ac:dyDescent="0.25">
      <c r="A18" s="6">
        <v>4</v>
      </c>
      <c r="B18" s="7" t="s">
        <v>20</v>
      </c>
      <c r="C18" s="9">
        <v>250</v>
      </c>
      <c r="D18" s="9">
        <v>0</v>
      </c>
      <c r="E18" s="9">
        <f t="shared" ref="E18:E19" si="0">C18-D18</f>
        <v>250</v>
      </c>
      <c r="F18" s="9">
        <f t="shared" ref="F18:F20" si="1">100/C18*D18</f>
        <v>0</v>
      </c>
    </row>
    <row r="19" spans="1:6" ht="30.75" customHeight="1" x14ac:dyDescent="0.25">
      <c r="A19" s="6">
        <v>5</v>
      </c>
      <c r="B19" s="8" t="s">
        <v>21</v>
      </c>
      <c r="C19" s="9">
        <v>80723.72</v>
      </c>
      <c r="D19" s="9">
        <v>49656.41</v>
      </c>
      <c r="E19" s="9">
        <f t="shared" si="0"/>
        <v>31067.309999999998</v>
      </c>
      <c r="F19" s="9">
        <f t="shared" si="1"/>
        <v>61.514025865012172</v>
      </c>
    </row>
    <row r="20" spans="1:6" x14ac:dyDescent="0.25">
      <c r="A20" s="10"/>
      <c r="B20" s="11" t="s">
        <v>13</v>
      </c>
      <c r="C20" s="12">
        <f>SUM(C18:C19)</f>
        <v>80973.72</v>
      </c>
      <c r="D20" s="12">
        <f>SUM(D18:D19)</f>
        <v>49656.41</v>
      </c>
      <c r="E20" s="12">
        <f>SUM(E18:E19)</f>
        <v>31317.309999999998</v>
      </c>
      <c r="F20" s="12">
        <f t="shared" si="1"/>
        <v>61.324106142091537</v>
      </c>
    </row>
    <row r="22" spans="1:6" x14ac:dyDescent="0.25">
      <c r="A22" s="18" t="s">
        <v>22</v>
      </c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3"/>
      <c r="B24" s="13"/>
      <c r="C24" s="13"/>
      <c r="D24" s="13"/>
      <c r="E24" s="13"/>
      <c r="F24" s="13"/>
    </row>
    <row r="25" spans="1:6" x14ac:dyDescent="0.25">
      <c r="A25" s="19" t="s">
        <v>23</v>
      </c>
      <c r="B25" s="19"/>
      <c r="C25" s="13"/>
      <c r="D25" s="13"/>
      <c r="E25" s="13"/>
      <c r="F25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2:F23"/>
    <mergeCell ref="A25:B25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24"/>
    </sheetView>
  </sheetViews>
  <sheetFormatPr defaultRowHeight="15" x14ac:dyDescent="0.25"/>
  <cols>
    <col min="1" max="1" width="4.28515625" customWidth="1"/>
    <col min="2" max="2" width="20.140625" customWidth="1"/>
    <col min="3" max="3" width="18.28515625" customWidth="1"/>
    <col min="4" max="4" width="17.140625" customWidth="1"/>
    <col min="5" max="5" width="13.7109375" customWidth="1"/>
    <col min="6" max="6" width="13" customWidth="1"/>
    <col min="7" max="7" width="12" customWidth="1"/>
  </cols>
  <sheetData>
    <row r="1" spans="1:7" ht="15" customHeight="1" x14ac:dyDescent="0.25">
      <c r="A1" s="32" t="s">
        <v>31</v>
      </c>
      <c r="B1" s="32"/>
      <c r="C1" s="32"/>
      <c r="D1" s="32"/>
      <c r="E1" s="32"/>
      <c r="F1" s="32"/>
      <c r="G1" s="32"/>
    </row>
    <row r="2" spans="1:7" ht="29.2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33" t="s">
        <v>1</v>
      </c>
      <c r="B4" s="33"/>
    </row>
    <row r="5" spans="1:7" ht="57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4.5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30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34.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24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4.75" customHeight="1" x14ac:dyDescent="0.25">
      <c r="A18" s="6">
        <v>6</v>
      </c>
      <c r="B18" s="8" t="s">
        <v>21</v>
      </c>
      <c r="C18" s="9">
        <v>56517.32</v>
      </c>
      <c r="D18" s="9">
        <v>14343.56</v>
      </c>
      <c r="E18" s="9">
        <f t="shared" ref="E18" si="0">C18-D18</f>
        <v>42173.760000000002</v>
      </c>
      <c r="F18" s="9">
        <f t="shared" ref="F18:F19" si="1">100/C18*D18</f>
        <v>25.379051943722736</v>
      </c>
    </row>
    <row r="19" spans="1:6" x14ac:dyDescent="0.25">
      <c r="A19" s="10"/>
      <c r="B19" s="11" t="s">
        <v>13</v>
      </c>
      <c r="C19" s="12">
        <f>SUM(C18:C18)</f>
        <v>56517.32</v>
      </c>
      <c r="D19" s="12">
        <f>SUM(D18:D18)</f>
        <v>14343.56</v>
      </c>
      <c r="E19" s="12">
        <f>SUM(E18:E18)</f>
        <v>42173.760000000002</v>
      </c>
      <c r="F19" s="12">
        <f t="shared" si="1"/>
        <v>25.379051943722736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workbookViewId="0">
      <selection sqref="A1:G24"/>
    </sheetView>
  </sheetViews>
  <sheetFormatPr defaultRowHeight="15" x14ac:dyDescent="0.25"/>
  <cols>
    <col min="1" max="1" width="3.85546875" customWidth="1"/>
    <col min="2" max="2" width="19.42578125" customWidth="1"/>
    <col min="3" max="3" width="18.140625" customWidth="1"/>
    <col min="4" max="4" width="17" customWidth="1"/>
    <col min="5" max="5" width="12.140625" customWidth="1"/>
    <col min="6" max="6" width="10.5703125" customWidth="1"/>
    <col min="7" max="7" width="12.140625" customWidth="1"/>
  </cols>
  <sheetData>
    <row r="1" spans="1:7" x14ac:dyDescent="0.25">
      <c r="A1" s="32" t="s">
        <v>32</v>
      </c>
      <c r="B1" s="32"/>
      <c r="C1" s="32"/>
      <c r="D1" s="32"/>
      <c r="E1" s="32"/>
      <c r="F1" s="32"/>
      <c r="G1" s="32"/>
    </row>
    <row r="2" spans="1:7" ht="43.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3" t="s">
        <v>1</v>
      </c>
      <c r="B4" s="33"/>
    </row>
    <row r="5" spans="1:7" ht="45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45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6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33.7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35.2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24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4.75" customHeight="1" x14ac:dyDescent="0.25">
      <c r="A18" s="6">
        <v>6</v>
      </c>
      <c r="B18" s="8" t="s">
        <v>21</v>
      </c>
      <c r="C18" s="9">
        <v>11661.63</v>
      </c>
      <c r="D18" s="9">
        <v>3615.76</v>
      </c>
      <c r="E18" s="9">
        <f t="shared" ref="E18" si="0">C18-D18</f>
        <v>8045.869999999999</v>
      </c>
      <c r="F18" s="9">
        <f t="shared" ref="F18:F19" si="1">100/C18*D18</f>
        <v>31.005614137989287</v>
      </c>
    </row>
    <row r="19" spans="1:6" x14ac:dyDescent="0.25">
      <c r="A19" s="10"/>
      <c r="B19" s="11" t="s">
        <v>13</v>
      </c>
      <c r="C19" s="12">
        <f>SUM(C18:C18)</f>
        <v>11661.63</v>
      </c>
      <c r="D19" s="12">
        <f>SUM(D18:D18)</f>
        <v>3615.76</v>
      </c>
      <c r="E19" s="12">
        <f>SUM(E18:E18)</f>
        <v>8045.869999999999</v>
      </c>
      <c r="F19" s="12">
        <f t="shared" si="1"/>
        <v>31.005614137989287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workbookViewId="0">
      <selection sqref="A1:G24"/>
    </sheetView>
  </sheetViews>
  <sheetFormatPr defaultRowHeight="15" x14ac:dyDescent="0.25"/>
  <cols>
    <col min="1" max="1" width="4.140625" customWidth="1"/>
    <col min="2" max="2" width="19.7109375" customWidth="1"/>
    <col min="3" max="3" width="17" customWidth="1"/>
    <col min="4" max="4" width="16.7109375" customWidth="1"/>
    <col min="5" max="5" width="11.42578125" customWidth="1"/>
    <col min="6" max="6" width="12.5703125" customWidth="1"/>
    <col min="7" max="7" width="13.140625" customWidth="1"/>
  </cols>
  <sheetData>
    <row r="1" spans="1:7" x14ac:dyDescent="0.25">
      <c r="A1" s="32" t="s">
        <v>33</v>
      </c>
      <c r="B1" s="32"/>
      <c r="C1" s="32"/>
      <c r="D1" s="32"/>
      <c r="E1" s="32"/>
      <c r="F1" s="32"/>
      <c r="G1" s="32"/>
    </row>
    <row r="2" spans="1:7" ht="39.7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3" t="s">
        <v>1</v>
      </c>
      <c r="B4" s="33"/>
    </row>
    <row r="5" spans="1:7" ht="57.7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1.5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37.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30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3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4.75" customHeight="1" x14ac:dyDescent="0.25">
      <c r="A18" s="6">
        <v>3</v>
      </c>
      <c r="B18" s="8" t="s">
        <v>21</v>
      </c>
      <c r="C18" s="9">
        <v>82160.72</v>
      </c>
      <c r="D18" s="9">
        <v>64381.64</v>
      </c>
      <c r="E18" s="9">
        <f t="shared" ref="E18" si="0">C18-D18</f>
        <v>17779.080000000002</v>
      </c>
      <c r="F18" s="9">
        <f t="shared" ref="F18:F19" si="1">100/C18*D18</f>
        <v>78.360608329625165</v>
      </c>
    </row>
    <row r="19" spans="1:6" x14ac:dyDescent="0.25">
      <c r="A19" s="10"/>
      <c r="B19" s="11" t="s">
        <v>13</v>
      </c>
      <c r="C19" s="12">
        <f>SUM(C18:C18)</f>
        <v>82160.72</v>
      </c>
      <c r="D19" s="12">
        <f>SUM(D18:D18)</f>
        <v>64381.64</v>
      </c>
      <c r="E19" s="12">
        <f>SUM(E18:E18)</f>
        <v>17779.080000000002</v>
      </c>
      <c r="F19" s="12">
        <f t="shared" si="1"/>
        <v>78.360608329625165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sqref="A1:G24"/>
    </sheetView>
  </sheetViews>
  <sheetFormatPr defaultRowHeight="15" x14ac:dyDescent="0.25"/>
  <cols>
    <col min="1" max="1" width="4.28515625" customWidth="1"/>
    <col min="2" max="2" width="18.85546875" customWidth="1"/>
    <col min="3" max="4" width="16.85546875" customWidth="1"/>
    <col min="5" max="5" width="13.5703125" customWidth="1"/>
    <col min="6" max="6" width="11.5703125" customWidth="1"/>
    <col min="7" max="7" width="11" customWidth="1"/>
  </cols>
  <sheetData>
    <row r="1" spans="1:7" x14ac:dyDescent="0.25">
      <c r="A1" s="32" t="s">
        <v>34</v>
      </c>
      <c r="B1" s="32"/>
      <c r="C1" s="32"/>
      <c r="D1" s="32"/>
      <c r="E1" s="32"/>
      <c r="F1" s="32"/>
      <c r="G1" s="32"/>
    </row>
    <row r="2" spans="1:7" ht="27.7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3" t="s">
        <v>1</v>
      </c>
      <c r="B4" s="33"/>
    </row>
    <row r="5" spans="1:7" ht="59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2.25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28.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42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6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31.5" customHeight="1" x14ac:dyDescent="0.25">
      <c r="A18" s="6">
        <v>3</v>
      </c>
      <c r="B18" s="8" t="s">
        <v>21</v>
      </c>
      <c r="C18" s="9">
        <v>16376.55</v>
      </c>
      <c r="D18" s="9">
        <v>2867.74</v>
      </c>
      <c r="E18" s="9">
        <f t="shared" ref="E18" si="0">C18-D18</f>
        <v>13508.81</v>
      </c>
      <c r="F18" s="9">
        <f t="shared" ref="F18:F19" si="1">100/C18*D18</f>
        <v>17.511258476296899</v>
      </c>
    </row>
    <row r="19" spans="1:6" x14ac:dyDescent="0.25">
      <c r="A19" s="10"/>
      <c r="B19" s="11" t="s">
        <v>13</v>
      </c>
      <c r="C19" s="12">
        <f>SUM(C18:C18)</f>
        <v>16376.55</v>
      </c>
      <c r="D19" s="12">
        <f>SUM(D18:D18)</f>
        <v>2867.74</v>
      </c>
      <c r="E19" s="12">
        <f>SUM(E18:E18)</f>
        <v>13508.81</v>
      </c>
      <c r="F19" s="12">
        <f t="shared" si="1"/>
        <v>17.511258476296899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workbookViewId="0">
      <selection sqref="A1:G24"/>
    </sheetView>
  </sheetViews>
  <sheetFormatPr defaultRowHeight="15" x14ac:dyDescent="0.25"/>
  <cols>
    <col min="1" max="1" width="4.7109375" customWidth="1"/>
    <col min="2" max="2" width="19" customWidth="1"/>
    <col min="3" max="3" width="19.7109375" customWidth="1"/>
    <col min="4" max="4" width="17.5703125" customWidth="1"/>
    <col min="5" max="5" width="14.5703125" customWidth="1"/>
    <col min="6" max="7" width="12.5703125" customWidth="1"/>
  </cols>
  <sheetData>
    <row r="1" spans="1:7" x14ac:dyDescent="0.25">
      <c r="A1" s="32" t="s">
        <v>35</v>
      </c>
      <c r="B1" s="32"/>
      <c r="C1" s="32"/>
      <c r="D1" s="32"/>
      <c r="E1" s="32"/>
      <c r="F1" s="32"/>
      <c r="G1" s="32"/>
    </row>
    <row r="2" spans="1:7" ht="41.2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3" t="s">
        <v>1</v>
      </c>
      <c r="B4" s="33"/>
    </row>
    <row r="5" spans="1:7" ht="62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2.25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30.7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33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40.5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7" customHeight="1" x14ac:dyDescent="0.25">
      <c r="A18" s="6">
        <v>3</v>
      </c>
      <c r="B18" s="8" t="s">
        <v>21</v>
      </c>
      <c r="C18" s="9">
        <v>22361.3</v>
      </c>
      <c r="D18" s="9">
        <v>12984.47</v>
      </c>
      <c r="E18" s="9">
        <f t="shared" ref="E18" si="0">C18-D18</f>
        <v>9376.83</v>
      </c>
      <c r="F18" s="9">
        <f t="shared" ref="F18:F19" si="1">100/C18*D18</f>
        <v>58.066704529700864</v>
      </c>
    </row>
    <row r="19" spans="1:6" x14ac:dyDescent="0.25">
      <c r="A19" s="10"/>
      <c r="B19" s="11" t="s">
        <v>13</v>
      </c>
      <c r="C19" s="12">
        <f>SUM(C18:C18)</f>
        <v>22361.3</v>
      </c>
      <c r="D19" s="12">
        <f>SUM(D18:D18)</f>
        <v>12984.47</v>
      </c>
      <c r="E19" s="12">
        <f>SUM(E18:E18)</f>
        <v>9376.83</v>
      </c>
      <c r="F19" s="12">
        <f t="shared" si="1"/>
        <v>58.066704529700864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workbookViewId="0">
      <selection sqref="A1:G24"/>
    </sheetView>
  </sheetViews>
  <sheetFormatPr defaultRowHeight="15" x14ac:dyDescent="0.25"/>
  <cols>
    <col min="1" max="1" width="5.140625" customWidth="1"/>
    <col min="2" max="2" width="18.5703125" customWidth="1"/>
    <col min="3" max="3" width="16.140625" customWidth="1"/>
    <col min="4" max="4" width="16.5703125" customWidth="1"/>
    <col min="5" max="5" width="12" customWidth="1"/>
    <col min="6" max="6" width="11" customWidth="1"/>
    <col min="7" max="7" width="12.85546875" customWidth="1"/>
  </cols>
  <sheetData>
    <row r="1" spans="1:7" x14ac:dyDescent="0.25">
      <c r="A1" s="32" t="s">
        <v>36</v>
      </c>
      <c r="B1" s="32"/>
      <c r="C1" s="32"/>
      <c r="D1" s="32"/>
      <c r="E1" s="32"/>
      <c r="F1" s="32"/>
      <c r="G1" s="32"/>
    </row>
    <row r="2" spans="1:7" ht="35.2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3" t="s">
        <v>1</v>
      </c>
      <c r="B4" s="33"/>
    </row>
    <row r="5" spans="1:7" ht="56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2.25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32.2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48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4.5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4" customHeight="1" x14ac:dyDescent="0.25">
      <c r="A18" s="6">
        <v>3</v>
      </c>
      <c r="B18" s="8" t="s">
        <v>21</v>
      </c>
      <c r="C18" s="9">
        <v>24618.87</v>
      </c>
      <c r="D18" s="9">
        <v>9892.74</v>
      </c>
      <c r="E18" s="9">
        <f t="shared" ref="E18" si="0">C18-D18</f>
        <v>14726.13</v>
      </c>
      <c r="F18" s="9">
        <f t="shared" ref="F18:F19" si="1">100/C18*D18</f>
        <v>40.183566508129744</v>
      </c>
    </row>
    <row r="19" spans="1:6" x14ac:dyDescent="0.25">
      <c r="A19" s="10"/>
      <c r="B19" s="11" t="s">
        <v>13</v>
      </c>
      <c r="C19" s="12">
        <f>SUM(C18:C18)</f>
        <v>24618.87</v>
      </c>
      <c r="D19" s="12">
        <f>SUM(D18:D18)</f>
        <v>9892.74</v>
      </c>
      <c r="E19" s="12">
        <f>SUM(E18:E18)</f>
        <v>14726.13</v>
      </c>
      <c r="F19" s="12">
        <f t="shared" si="1"/>
        <v>40.183566508129744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2" sqref="J12"/>
    </sheetView>
  </sheetViews>
  <sheetFormatPr defaultRowHeight="15" x14ac:dyDescent="0.25"/>
  <cols>
    <col min="1" max="1" width="4.42578125" customWidth="1"/>
    <col min="2" max="2" width="18.42578125" customWidth="1"/>
    <col min="3" max="3" width="18" customWidth="1"/>
    <col min="4" max="4" width="16.140625" customWidth="1"/>
    <col min="5" max="5" width="14.7109375" customWidth="1"/>
    <col min="6" max="6" width="12.28515625" customWidth="1"/>
    <col min="7" max="7" width="14.7109375" customWidth="1"/>
  </cols>
  <sheetData>
    <row r="1" spans="1:7" x14ac:dyDescent="0.25">
      <c r="A1" s="32" t="s">
        <v>37</v>
      </c>
      <c r="B1" s="32"/>
      <c r="C1" s="32"/>
      <c r="D1" s="32"/>
      <c r="E1" s="32"/>
      <c r="F1" s="32"/>
      <c r="G1" s="32"/>
    </row>
    <row r="2" spans="1:7" ht="4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3" t="s">
        <v>1</v>
      </c>
      <c r="B4" s="33"/>
    </row>
    <row r="5" spans="1:7" ht="57.7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3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27.7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46.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9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8.5" customHeight="1" x14ac:dyDescent="0.25">
      <c r="A18" s="6">
        <v>3</v>
      </c>
      <c r="B18" s="8" t="s">
        <v>21</v>
      </c>
      <c r="C18" s="9">
        <v>84268.13</v>
      </c>
      <c r="D18" s="9">
        <v>68053.350000000006</v>
      </c>
      <c r="E18" s="9">
        <f t="shared" ref="E18" si="0">C18-D18</f>
        <v>16214.779999999999</v>
      </c>
      <c r="F18" s="9">
        <f t="shared" ref="F18:F19" si="1">100/C18*D18</f>
        <v>80.758111043878628</v>
      </c>
    </row>
    <row r="19" spans="1:6" x14ac:dyDescent="0.25">
      <c r="A19" s="10"/>
      <c r="B19" s="11" t="s">
        <v>13</v>
      </c>
      <c r="C19" s="12">
        <f>SUM(C18:C18)</f>
        <v>84268.13</v>
      </c>
      <c r="D19" s="12">
        <f>SUM(D18:D18)</f>
        <v>68053.350000000006</v>
      </c>
      <c r="E19" s="12">
        <f>SUM(E18:E18)</f>
        <v>16214.779999999999</v>
      </c>
      <c r="F19" s="12">
        <f t="shared" si="1"/>
        <v>80.758111043878628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9" sqref="D19"/>
    </sheetView>
  </sheetViews>
  <sheetFormatPr defaultRowHeight="15" x14ac:dyDescent="0.25"/>
  <cols>
    <col min="1" max="1" width="4.42578125" customWidth="1"/>
    <col min="2" max="2" width="18.42578125" customWidth="1"/>
    <col min="3" max="3" width="18" customWidth="1"/>
    <col min="4" max="4" width="16.140625" customWidth="1"/>
    <col min="5" max="5" width="14.7109375" customWidth="1"/>
    <col min="6" max="6" width="12.28515625" customWidth="1"/>
    <col min="7" max="7" width="14.7109375" customWidth="1"/>
  </cols>
  <sheetData>
    <row r="1" spans="1:7" x14ac:dyDescent="0.25">
      <c r="A1" s="32" t="s">
        <v>38</v>
      </c>
      <c r="B1" s="32"/>
      <c r="C1" s="32"/>
      <c r="D1" s="32"/>
      <c r="E1" s="32"/>
      <c r="F1" s="32"/>
      <c r="G1" s="32"/>
    </row>
    <row r="2" spans="1:7" ht="39.7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3" t="s">
        <v>1</v>
      </c>
      <c r="B4" s="33"/>
    </row>
    <row r="5" spans="1:7" ht="57.7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3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27.7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46.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9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8.5" customHeight="1" x14ac:dyDescent="0.25">
      <c r="A18" s="6">
        <v>3</v>
      </c>
      <c r="B18" s="8" t="s">
        <v>21</v>
      </c>
      <c r="C18" s="9">
        <v>7952.14</v>
      </c>
      <c r="D18" s="9">
        <v>2727.24</v>
      </c>
      <c r="E18" s="9">
        <f t="shared" ref="E18" si="0">C18-D18</f>
        <v>5224.9000000000005</v>
      </c>
      <c r="F18" s="9">
        <f t="shared" ref="F18:F19" si="1">100/C18*D18</f>
        <v>34.295673868920815</v>
      </c>
    </row>
    <row r="19" spans="1:6" x14ac:dyDescent="0.25">
      <c r="A19" s="10"/>
      <c r="B19" s="11" t="s">
        <v>13</v>
      </c>
      <c r="C19" s="12">
        <f>SUM(C18:C18)</f>
        <v>7952.14</v>
      </c>
      <c r="D19" s="12">
        <f>SUM(D18:D18)</f>
        <v>2727.24</v>
      </c>
      <c r="E19" s="12">
        <f>SUM(E18:E18)</f>
        <v>5224.9000000000005</v>
      </c>
      <c r="F19" s="12">
        <f t="shared" si="1"/>
        <v>34.295673868920815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35" sqref="D35"/>
    </sheetView>
  </sheetViews>
  <sheetFormatPr defaultRowHeight="15" x14ac:dyDescent="0.25"/>
  <cols>
    <col min="1" max="1" width="4.42578125" customWidth="1"/>
    <col min="2" max="2" width="18.42578125" customWidth="1"/>
    <col min="3" max="3" width="18" customWidth="1"/>
    <col min="4" max="4" width="16.140625" customWidth="1"/>
    <col min="5" max="5" width="14.7109375" customWidth="1"/>
    <col min="6" max="6" width="12.28515625" customWidth="1"/>
    <col min="7" max="7" width="14.7109375" customWidth="1"/>
  </cols>
  <sheetData>
    <row r="1" spans="1:7" x14ac:dyDescent="0.25">
      <c r="A1" s="32" t="s">
        <v>39</v>
      </c>
      <c r="B1" s="32"/>
      <c r="C1" s="32"/>
      <c r="D1" s="32"/>
      <c r="E1" s="32"/>
      <c r="F1" s="32"/>
      <c r="G1" s="32"/>
    </row>
    <row r="2" spans="1:7" ht="39.75" customHeight="1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3" t="s">
        <v>1</v>
      </c>
      <c r="B4" s="33"/>
    </row>
    <row r="5" spans="1:7" ht="57.7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3" t="s">
        <v>8</v>
      </c>
      <c r="B8" s="33"/>
      <c r="C8" s="33"/>
      <c r="D8" s="33"/>
      <c r="E8" s="33"/>
      <c r="F8" s="33"/>
      <c r="G8" s="33"/>
    </row>
    <row r="9" spans="1:7" ht="30" x14ac:dyDescent="0.25">
      <c r="A9" s="3" t="s">
        <v>0</v>
      </c>
      <c r="B9" s="34" t="s">
        <v>9</v>
      </c>
      <c r="C9" s="35"/>
      <c r="D9" s="36"/>
      <c r="E9" s="20" t="s">
        <v>24</v>
      </c>
      <c r="F9" s="21"/>
      <c r="G9" s="22"/>
    </row>
    <row r="10" spans="1:7" ht="33" customHeight="1" x14ac:dyDescent="0.25">
      <c r="A10" s="1">
        <v>1</v>
      </c>
      <c r="B10" s="20" t="s">
        <v>10</v>
      </c>
      <c r="C10" s="21"/>
      <c r="D10" s="22"/>
      <c r="E10" s="23"/>
      <c r="F10" s="24"/>
      <c r="G10" s="25"/>
    </row>
    <row r="11" spans="1:7" ht="27.75" customHeight="1" x14ac:dyDescent="0.25">
      <c r="A11" s="1">
        <v>2</v>
      </c>
      <c r="B11" s="20" t="s">
        <v>11</v>
      </c>
      <c r="C11" s="21"/>
      <c r="D11" s="22"/>
      <c r="E11" s="23"/>
      <c r="F11" s="24"/>
      <c r="G11" s="25"/>
    </row>
    <row r="12" spans="1:7" ht="46.5" customHeight="1" x14ac:dyDescent="0.25">
      <c r="A12" s="1">
        <v>3</v>
      </c>
      <c r="B12" s="26" t="s">
        <v>12</v>
      </c>
      <c r="C12" s="27"/>
      <c r="D12" s="28"/>
      <c r="E12" s="23"/>
      <c r="F12" s="24"/>
      <c r="G12" s="25"/>
    </row>
    <row r="13" spans="1:7" x14ac:dyDescent="0.25">
      <c r="A13" s="29" t="s">
        <v>13</v>
      </c>
      <c r="B13" s="30"/>
      <c r="C13" s="30"/>
      <c r="D13" s="31"/>
      <c r="E13" s="23"/>
      <c r="F13" s="24"/>
      <c r="G13" s="25"/>
    </row>
    <row r="15" spans="1:7" x14ac:dyDescent="0.25">
      <c r="A15" s="17" t="s">
        <v>14</v>
      </c>
      <c r="B15" s="17"/>
    </row>
    <row r="17" spans="1:6" ht="39" customHeight="1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8.5" customHeight="1" x14ac:dyDescent="0.25">
      <c r="A18" s="6">
        <v>3</v>
      </c>
      <c r="B18" s="8" t="s">
        <v>21</v>
      </c>
      <c r="C18" s="9">
        <v>19193.11</v>
      </c>
      <c r="D18" s="9">
        <v>7553.03</v>
      </c>
      <c r="E18" s="9">
        <f t="shared" ref="E18" si="0">C18-D18</f>
        <v>11640.080000000002</v>
      </c>
      <c r="F18" s="9">
        <f t="shared" ref="F18:F19" si="1">100/C18*D18</f>
        <v>39.352819840036346</v>
      </c>
    </row>
    <row r="19" spans="1:6" x14ac:dyDescent="0.25">
      <c r="A19" s="10"/>
      <c r="B19" s="11" t="s">
        <v>13</v>
      </c>
      <c r="C19" s="12">
        <f>SUM(C18:C18)</f>
        <v>19193.11</v>
      </c>
      <c r="D19" s="12">
        <f>SUM(D18:D18)</f>
        <v>7553.03</v>
      </c>
      <c r="E19" s="12">
        <f>SUM(E18:E18)</f>
        <v>11640.080000000002</v>
      </c>
      <c r="F19" s="12">
        <f t="shared" si="1"/>
        <v>39.352819840036346</v>
      </c>
    </row>
    <row r="21" spans="1:6" x14ac:dyDescent="0.25">
      <c r="A21" s="18" t="s">
        <v>22</v>
      </c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9" t="s">
        <v>23</v>
      </c>
      <c r="B24" s="19"/>
      <c r="C24" s="13"/>
      <c r="D24" s="13"/>
      <c r="E24" s="13"/>
      <c r="F24" s="13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Кооперативная 33</vt:lpstr>
      <vt:lpstr>Кооперативная 21а</vt:lpstr>
      <vt:lpstr>Лесная 22</vt:lpstr>
      <vt:lpstr>Лесная 24</vt:lpstr>
      <vt:lpstr>Пермякова 1а</vt:lpstr>
      <vt:lpstr>Пермякова 5</vt:lpstr>
      <vt:lpstr>Пермякова 33а</vt:lpstr>
      <vt:lpstr>Петрова 1а</vt:lpstr>
      <vt:lpstr>Северная 1а</vt:lpstr>
      <vt:lpstr>Северная 12</vt:lpstr>
      <vt:lpstr>Собянина 1а</vt:lpstr>
      <vt:lpstr>Собянина 2б</vt:lpstr>
      <vt:lpstr>Советская 43</vt:lpstr>
      <vt:lpstr>Советская 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 Windows</cp:lastModifiedBy>
  <cp:lastPrinted>2017-03-10T06:40:20Z</cp:lastPrinted>
  <dcterms:created xsi:type="dcterms:W3CDTF">2017-01-13T08:51:31Z</dcterms:created>
  <dcterms:modified xsi:type="dcterms:W3CDTF">2017-03-31T09:45:33Z</dcterms:modified>
</cp:coreProperties>
</file>